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tamorosLp\Desktop\TESORERIA\2024\CUENTA PUBLICA\ANUAL 2024\"/>
    </mc:Choice>
  </mc:AlternateContent>
  <xr:revisionPtr revIDLastSave="0" documentId="13_ncr:1_{3F431346-613B-4E86-88CF-BC3A177E2A02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0730" windowHeight="1104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31" i="1"/>
  <c r="H13" i="1"/>
  <c r="G17" i="1"/>
  <c r="F17" i="1"/>
  <c r="D17" i="1"/>
  <c r="C17" i="1"/>
  <c r="E17" i="1" s="1"/>
  <c r="H17" i="1" s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F81" i="1" l="1"/>
  <c r="G81" i="1"/>
  <c r="E27" i="1"/>
  <c r="H27" i="1" s="1"/>
  <c r="H37" i="1"/>
  <c r="E37" i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<sst xmlns="http://schemas.openxmlformats.org/spreadsheetml/2006/main" count="93" uniqueCount="93">
  <si>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</si>
  <si>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</si>
  <si>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</si>
  <si>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</si>
  <si>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</si>
  <si>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</si>
  <si>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</si>
  <si>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</si>
  <si>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</si>
  <si>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</si>
  <si>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</si>
  <si>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</si>
  <si>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</si>
  <si>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</si>
  <si>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</si>
  <si>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</si>
  <si>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</si>
  <si>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</si>
  <si>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</si>
  <si>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</si>
  <si>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</si>
  <si>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</si>
  <si>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</si>
  <si>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</si>
  <si>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</si>
  <si>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</si>
  <si>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</si>
  <si>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</si>
  <si>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</si>
  <si>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</si>
  <si>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</si>
  <si>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</si>
  <si>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</si>
  <si>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</si>
  <si>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</si>
  <si>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</si>
  <si>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</si>
  <si>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</si>
  <si>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</si>
  <si>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</si>
  <si>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</si>
  <si>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</si>
  <si>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</si>
  <si>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</si>
  <si>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</si>
  <si>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</si>
  <si>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</si>
  <si>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</si>
  <si>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</si>
  <si>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</si>
  <si>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</si>
  <si>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</si>
  <si>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</si>
  <si>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</si>
  <si>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</si>
  <si>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</si>
  <si>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</si>
  <si>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</si>
  <si>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</si>
  <si>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</si>
  <si>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</si>
  <si>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</si>
  <si>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</si>
  <si>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</si>
  <si>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</si>
  <si>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</si>
  <si>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</si>
  <si>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</si>
  <si>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</si>
  <si>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</si>
  <si>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</si>
  <si>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</si>
  <si>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</si>
  <si>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</si>
  <si>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</si>
  <si>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</si>
  <si>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</si>
  <si>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</si>
  <si>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</si>
  <si>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</si>
  <si>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</si>
  <si>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</si>
  <si>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</si>
  <si>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</si>
  <si>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</si>
  <si>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</si>
  <si>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SANEAMIENTO DE MATAMOROS, CHIH.</t>
  </si>
  <si>
    <t>Del 01 de enero al 31 de diciembre de 2024</t>
  </si>
  <si>
    <t>*Bajo protesta de decir verdad declaramos que los Estados Financieros y sus notas, son razonablemente correctos y son responsabilidad del emisor*</t>
  </si>
  <si>
    <t>LIC. VANESSA CECILIA MEZA SOLTERO</t>
  </si>
  <si>
    <t>C. MARIA DE LOS ANGELES GAUCIN SALAS</t>
  </si>
  <si>
    <t>DIRECTORA FINANCIERA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</si>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</sst>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2" tint="-0.89999084444715716"/>
      <name val="Calibri"/>
      <family val="2"/>
      <scheme val="minor"/>
    </font>
    <font>
      <sz val="9"/>
      <color theme="1"/>
      <name val="Arial Narrow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164" fontId="6" fillId="0" borderId="14" xfId="2" applyNumberFormat="1" applyFont="1" applyBorder="1" applyAlignment="1" applyProtection="1">
      <alignment horizontal="right" vertical="center"/>
      <protection locked="0"/>
    </xf>
    <xf numFmtId="164" fontId="6" fillId="0" borderId="14" xfId="2" applyNumberFormat="1" applyFont="1" applyFill="1" applyBorder="1" applyAlignment="1" applyProtection="1">
      <alignment horizontal="right" vertical="center"/>
      <protection locked="0"/>
    </xf>
    <xf numFmtId="164" fontId="7" fillId="0" borderId="14" xfId="2" applyNumberFormat="1" applyFont="1" applyBorder="1" applyAlignment="1" applyProtection="1">
      <alignment horizontal="right" vertical="center"/>
      <protection locked="0"/>
    </xf>
    <xf numFmtId="164" fontId="6" fillId="0" borderId="11" xfId="2" applyNumberFormat="1" applyFont="1" applyFill="1" applyBorder="1" applyAlignment="1" applyProtection="1">
      <alignment horizontal="right" vertical="center"/>
      <protection locked="0"/>
    </xf>
    <xf numFmtId="164" fontId="6" fillId="0" borderId="9" xfId="2" applyNumberFormat="1" applyFont="1" applyBorder="1" applyAlignment="1" applyProtection="1">
      <alignment horizontal="right" vertical="center"/>
      <protection locked="0"/>
    </xf>
    <xf numFmtId="164" fontId="6" fillId="0" borderId="9" xfId="2" applyNumberFormat="1" applyFont="1" applyFill="1" applyBorder="1" applyAlignment="1" applyProtection="1">
      <alignment horizontal="right" vertical="center"/>
      <protection locked="0"/>
    </xf>
    <xf numFmtId="164" fontId="7" fillId="0" borderId="9" xfId="2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 applyProtection="1">
      <alignment horizontal="center" vertical="center"/>
      <protection locked="0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H92" sqref="H92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5.140625" style="1" bestFit="1" customWidth="1"/>
    <col min="4" max="4" width="16" style="1" bestFit="1" customWidth="1"/>
    <col min="5" max="5" width="15.140625" style="1" bestFit="1" customWidth="1"/>
    <col min="6" max="7" width="14.42578125" style="1" bestFit="1" customWidth="1"/>
    <col min="8" max="8" width="15.1406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4" t="s">
        <v>86</v>
      </c>
      <c r="C2" s="35"/>
      <c r="D2" s="35"/>
      <c r="E2" s="35"/>
      <c r="F2" s="35"/>
      <c r="G2" s="35"/>
      <c r="H2" s="36"/>
    </row>
    <row r="3" spans="2:9" x14ac:dyDescent="0.2">
      <c r="B3" s="37" t="s">
        <v>1</v>
      </c>
      <c r="C3" s="38"/>
      <c r="D3" s="38"/>
      <c r="E3" s="38"/>
      <c r="F3" s="38"/>
      <c r="G3" s="38"/>
      <c r="H3" s="39"/>
    </row>
    <row r="4" spans="2:9" x14ac:dyDescent="0.2">
      <c r="B4" s="37" t="s">
        <v>2</v>
      </c>
      <c r="C4" s="38"/>
      <c r="D4" s="38"/>
      <c r="E4" s="38"/>
      <c r="F4" s="38"/>
      <c r="G4" s="38"/>
      <c r="H4" s="39"/>
    </row>
    <row r="5" spans="2:9" ht="12.75" thickBot="1" x14ac:dyDescent="0.25">
      <c r="B5" s="40" t="s">
        <v>87</v>
      </c>
      <c r="C5" s="41"/>
      <c r="D5" s="41"/>
      <c r="E5" s="41"/>
      <c r="F5" s="41"/>
      <c r="G5" s="41"/>
      <c r="H5" s="42"/>
    </row>
    <row r="6" spans="2:9" ht="12.75" thickBot="1" x14ac:dyDescent="0.25">
      <c r="B6" s="43" t="s">
        <v>3</v>
      </c>
      <c r="C6" s="46" t="s">
        <v>4</v>
      </c>
      <c r="D6" s="47"/>
      <c r="E6" s="47"/>
      <c r="F6" s="47"/>
      <c r="G6" s="48"/>
      <c r="H6" s="49" t="s">
        <v>5</v>
      </c>
    </row>
    <row r="7" spans="2:9" ht="24.75" thickBot="1" x14ac:dyDescent="0.25">
      <c r="B7" s="4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50"/>
    </row>
    <row r="8" spans="2:9" ht="15.75" customHeight="1" thickBot="1" x14ac:dyDescent="0.25">
      <c r="B8" s="4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5">
        <f>SUM(C10:C16)</f>
        <v>1040789.48</v>
      </c>
      <c r="D9" s="15">
        <f>SUM(D10:D16)</f>
        <v>159977.16999999998</v>
      </c>
      <c r="E9" s="15">
        <f t="shared" ref="E9:E26" si="0">C9+D9</f>
        <v>1200766.6499999999</v>
      </c>
      <c r="F9" s="15">
        <f>SUM(F10:F16)</f>
        <v>1083679.6100000001</v>
      </c>
      <c r="G9" s="15">
        <f>SUM(G10:G16)</f>
        <v>1082581.24</v>
      </c>
      <c r="H9" s="15">
        <f t="shared" ref="H9:H40" si="1">E9-F9</f>
        <v>117087.0399999998</v>
      </c>
    </row>
    <row r="10" spans="2:9" ht="12" customHeight="1" x14ac:dyDescent="0.2">
      <c r="B10" s="11" t="s">
        <v>14</v>
      </c>
      <c r="C10" s="23">
        <v>730251.9</v>
      </c>
      <c r="D10" s="27">
        <v>0</v>
      </c>
      <c r="E10" s="17">
        <f t="shared" si="0"/>
        <v>730251.9</v>
      </c>
      <c r="F10" s="27">
        <v>717873.9</v>
      </c>
      <c r="G10" s="29">
        <v>717873.9</v>
      </c>
      <c r="H10" s="19">
        <f t="shared" si="1"/>
        <v>12378</v>
      </c>
    </row>
    <row r="11" spans="2:9" ht="12" customHeight="1" x14ac:dyDescent="0.2">
      <c r="B11" s="11" t="s">
        <v>15</v>
      </c>
      <c r="C11" s="23">
        <v>25000</v>
      </c>
      <c r="D11" s="27">
        <v>71700</v>
      </c>
      <c r="E11" s="17">
        <f t="shared" si="0"/>
        <v>96700</v>
      </c>
      <c r="F11" s="27">
        <v>93400</v>
      </c>
      <c r="G11" s="29">
        <v>93400</v>
      </c>
      <c r="H11" s="19">
        <f t="shared" si="1"/>
        <v>3300</v>
      </c>
    </row>
    <row r="12" spans="2:9" ht="12" customHeight="1" x14ac:dyDescent="0.2">
      <c r="B12" s="11" t="s">
        <v>16</v>
      </c>
      <c r="C12" s="23">
        <v>272908.34999999998</v>
      </c>
      <c r="D12" s="27">
        <v>0</v>
      </c>
      <c r="E12" s="17">
        <f t="shared" si="0"/>
        <v>272908.34999999998</v>
      </c>
      <c r="F12" s="27">
        <v>272405.71000000002</v>
      </c>
      <c r="G12" s="29">
        <v>271307.34000000003</v>
      </c>
      <c r="H12" s="19">
        <f t="shared" si="1"/>
        <v>502.63999999995576</v>
      </c>
    </row>
    <row r="13" spans="2:9" ht="12" customHeight="1" x14ac:dyDescent="0.2">
      <c r="B13" s="11" t="s">
        <v>17</v>
      </c>
      <c r="C13" s="23">
        <v>0</v>
      </c>
      <c r="D13" s="27">
        <v>0</v>
      </c>
      <c r="E13" s="17">
        <f>C13+D13</f>
        <v>0</v>
      </c>
      <c r="F13" s="27">
        <v>0</v>
      </c>
      <c r="G13" s="29">
        <v>0</v>
      </c>
      <c r="H13" s="19">
        <f t="shared" si="1"/>
        <v>0</v>
      </c>
    </row>
    <row r="14" spans="2:9" ht="12" customHeight="1" x14ac:dyDescent="0.2">
      <c r="B14" s="11" t="s">
        <v>18</v>
      </c>
      <c r="C14" s="23">
        <v>12629.23</v>
      </c>
      <c r="D14" s="27">
        <v>-10300</v>
      </c>
      <c r="E14" s="17">
        <f t="shared" si="0"/>
        <v>2329.2299999999996</v>
      </c>
      <c r="F14" s="27">
        <v>0</v>
      </c>
      <c r="G14" s="29">
        <v>0</v>
      </c>
      <c r="H14" s="19">
        <f t="shared" si="1"/>
        <v>2329.2299999999996</v>
      </c>
    </row>
    <row r="15" spans="2:9" ht="12" customHeight="1" x14ac:dyDescent="0.2">
      <c r="B15" s="11" t="s">
        <v>19</v>
      </c>
      <c r="C15" s="23">
        <v>0</v>
      </c>
      <c r="D15" s="27">
        <v>98577.17</v>
      </c>
      <c r="E15" s="17">
        <f t="shared" si="0"/>
        <v>98577.17</v>
      </c>
      <c r="F15" s="27">
        <v>0</v>
      </c>
      <c r="G15" s="29">
        <v>0</v>
      </c>
      <c r="H15" s="19">
        <f t="shared" si="1"/>
        <v>98577.17</v>
      </c>
    </row>
    <row r="16" spans="2:9" ht="12" customHeight="1" x14ac:dyDescent="0.2">
      <c r="B16" s="11" t="s">
        <v>20</v>
      </c>
      <c r="C16" s="24">
        <v>0</v>
      </c>
      <c r="D16" s="28">
        <v>0</v>
      </c>
      <c r="E16" s="17">
        <f t="shared" si="0"/>
        <v>0</v>
      </c>
      <c r="F16" s="24">
        <v>0</v>
      </c>
      <c r="G16" s="29">
        <v>0</v>
      </c>
      <c r="H16" s="19">
        <f t="shared" si="1"/>
        <v>0</v>
      </c>
    </row>
    <row r="17" spans="2:8" ht="24" customHeight="1" x14ac:dyDescent="0.2">
      <c r="B17" s="6" t="s">
        <v>21</v>
      </c>
      <c r="C17" s="15">
        <f>SUM(C18:C26)</f>
        <v>409138.51</v>
      </c>
      <c r="D17" s="15">
        <f>SUM(D18:D26)</f>
        <v>173190</v>
      </c>
      <c r="E17" s="15">
        <f t="shared" si="0"/>
        <v>582328.51</v>
      </c>
      <c r="F17" s="15">
        <f>SUM(F18:F26)</f>
        <v>532678.91</v>
      </c>
      <c r="G17" s="15">
        <f>SUM(G18:G26)</f>
        <v>515849.66</v>
      </c>
      <c r="H17" s="15">
        <f t="shared" si="1"/>
        <v>49649.599999999977</v>
      </c>
    </row>
    <row r="18" spans="2:8" ht="24" x14ac:dyDescent="0.2">
      <c r="B18" s="9" t="s">
        <v>22</v>
      </c>
      <c r="C18" s="23">
        <v>36141.5</v>
      </c>
      <c r="D18" s="27">
        <v>850</v>
      </c>
      <c r="E18" s="17">
        <f t="shared" si="0"/>
        <v>36991.5</v>
      </c>
      <c r="F18" s="27">
        <v>26200</v>
      </c>
      <c r="G18" s="29">
        <v>26200</v>
      </c>
      <c r="H18" s="19">
        <f t="shared" si="1"/>
        <v>10791.5</v>
      </c>
    </row>
    <row r="19" spans="2:8" ht="12" customHeight="1" x14ac:dyDescent="0.2">
      <c r="B19" s="9" t="s">
        <v>23</v>
      </c>
      <c r="C19" s="23">
        <v>33196.07</v>
      </c>
      <c r="D19" s="27">
        <v>22950</v>
      </c>
      <c r="E19" s="17">
        <f t="shared" si="0"/>
        <v>56146.07</v>
      </c>
      <c r="F19" s="27">
        <v>54833.42</v>
      </c>
      <c r="G19" s="29">
        <v>52773.07</v>
      </c>
      <c r="H19" s="19">
        <f t="shared" si="1"/>
        <v>1312.6500000000015</v>
      </c>
    </row>
    <row r="20" spans="2:8" ht="12" customHeight="1" x14ac:dyDescent="0.2">
      <c r="B20" s="9" t="s">
        <v>24</v>
      </c>
      <c r="C20" s="23">
        <v>15000</v>
      </c>
      <c r="D20" s="27">
        <v>-9990</v>
      </c>
      <c r="E20" s="17">
        <f t="shared" si="0"/>
        <v>5010</v>
      </c>
      <c r="F20" s="27">
        <v>0</v>
      </c>
      <c r="G20" s="29">
        <v>0</v>
      </c>
      <c r="H20" s="19">
        <f t="shared" si="1"/>
        <v>5010</v>
      </c>
    </row>
    <row r="21" spans="2:8" ht="12" customHeight="1" x14ac:dyDescent="0.2">
      <c r="B21" s="9" t="s">
        <v>25</v>
      </c>
      <c r="C21" s="23">
        <v>21276.69</v>
      </c>
      <c r="D21" s="27">
        <v>48700</v>
      </c>
      <c r="E21" s="17">
        <f t="shared" si="0"/>
        <v>69976.69</v>
      </c>
      <c r="F21" s="27">
        <v>65183.86</v>
      </c>
      <c r="G21" s="29">
        <v>65183.86</v>
      </c>
      <c r="H21" s="19">
        <f t="shared" si="1"/>
        <v>4792.8300000000017</v>
      </c>
    </row>
    <row r="22" spans="2:8" ht="12" customHeight="1" x14ac:dyDescent="0.2">
      <c r="B22" s="9" t="s">
        <v>26</v>
      </c>
      <c r="C22" s="23">
        <v>74473.320000000007</v>
      </c>
      <c r="D22" s="27">
        <v>-1990</v>
      </c>
      <c r="E22" s="17">
        <f t="shared" si="0"/>
        <v>72483.320000000007</v>
      </c>
      <c r="F22" s="27">
        <v>52391.58</v>
      </c>
      <c r="G22" s="29">
        <v>52391.53</v>
      </c>
      <c r="H22" s="19">
        <f t="shared" si="1"/>
        <v>20091.740000000005</v>
      </c>
    </row>
    <row r="23" spans="2:8" ht="12" customHeight="1" x14ac:dyDescent="0.2">
      <c r="B23" s="9" t="s">
        <v>27</v>
      </c>
      <c r="C23" s="23">
        <v>177019.75</v>
      </c>
      <c r="D23" s="27">
        <v>83750</v>
      </c>
      <c r="E23" s="17">
        <f t="shared" si="0"/>
        <v>260769.75</v>
      </c>
      <c r="F23" s="27">
        <v>255750.38</v>
      </c>
      <c r="G23" s="29">
        <v>240981.53</v>
      </c>
      <c r="H23" s="19">
        <f t="shared" si="1"/>
        <v>5019.3699999999953</v>
      </c>
    </row>
    <row r="24" spans="2:8" ht="12" customHeight="1" x14ac:dyDescent="0.2">
      <c r="B24" s="9" t="s">
        <v>28</v>
      </c>
      <c r="C24" s="23">
        <v>10727.55</v>
      </c>
      <c r="D24" s="27">
        <v>-80</v>
      </c>
      <c r="E24" s="17">
        <f t="shared" si="0"/>
        <v>10647.55</v>
      </c>
      <c r="F24" s="27">
        <v>9334.44</v>
      </c>
      <c r="G24" s="29">
        <v>9334.44</v>
      </c>
      <c r="H24" s="19">
        <f t="shared" si="1"/>
        <v>1313.1099999999988</v>
      </c>
    </row>
    <row r="25" spans="2:8" ht="12" customHeight="1" x14ac:dyDescent="0.2">
      <c r="B25" s="9" t="s">
        <v>29</v>
      </c>
      <c r="C25" s="23">
        <v>0</v>
      </c>
      <c r="D25" s="27">
        <v>0</v>
      </c>
      <c r="E25" s="17">
        <f t="shared" si="0"/>
        <v>0</v>
      </c>
      <c r="F25" s="27">
        <v>0</v>
      </c>
      <c r="G25" s="29">
        <v>0</v>
      </c>
      <c r="H25" s="19">
        <f t="shared" si="1"/>
        <v>0</v>
      </c>
    </row>
    <row r="26" spans="2:8" ht="12" customHeight="1" x14ac:dyDescent="0.2">
      <c r="B26" s="9" t="s">
        <v>30</v>
      </c>
      <c r="C26" s="23">
        <v>41303.629999999997</v>
      </c>
      <c r="D26" s="27">
        <v>29000</v>
      </c>
      <c r="E26" s="17">
        <f t="shared" si="0"/>
        <v>70303.63</v>
      </c>
      <c r="F26" s="27">
        <v>68985.23</v>
      </c>
      <c r="G26" s="29">
        <v>68985.23</v>
      </c>
      <c r="H26" s="19">
        <f t="shared" si="1"/>
        <v>1318.4000000000087</v>
      </c>
    </row>
    <row r="27" spans="2:8" ht="20.100000000000001" customHeight="1" x14ac:dyDescent="0.2">
      <c r="B27" s="6" t="s">
        <v>31</v>
      </c>
      <c r="C27" s="15">
        <f>SUM(C28:C36)</f>
        <v>1346766.1300000004</v>
      </c>
      <c r="D27" s="15">
        <f>SUM(D28:D36)</f>
        <v>77210</v>
      </c>
      <c r="E27" s="15">
        <f>D27+C27</f>
        <v>1423976.1300000004</v>
      </c>
      <c r="F27" s="15">
        <f>SUM(F28:F36)</f>
        <v>1336793.1300000001</v>
      </c>
      <c r="G27" s="15">
        <f>SUM(G28:G36)</f>
        <v>1336793.1300000001</v>
      </c>
      <c r="H27" s="15">
        <f t="shared" si="1"/>
        <v>87183.000000000233</v>
      </c>
    </row>
    <row r="28" spans="2:8" ht="13.5" x14ac:dyDescent="0.2">
      <c r="B28" s="9" t="s">
        <v>32</v>
      </c>
      <c r="C28" s="25">
        <v>1085726.1100000001</v>
      </c>
      <c r="D28" s="29">
        <v>-11900</v>
      </c>
      <c r="E28" s="17">
        <f t="shared" ref="E28:E36" si="2">C28+D28</f>
        <v>1073826.1100000001</v>
      </c>
      <c r="F28" s="29">
        <v>1070911.05</v>
      </c>
      <c r="G28" s="29">
        <v>1070911.05</v>
      </c>
      <c r="H28" s="19">
        <f t="shared" si="1"/>
        <v>2915.0600000000559</v>
      </c>
    </row>
    <row r="29" spans="2:8" ht="13.5" x14ac:dyDescent="0.2">
      <c r="B29" s="9" t="s">
        <v>33</v>
      </c>
      <c r="C29" s="25">
        <v>6861.73</v>
      </c>
      <c r="D29" s="29">
        <v>27442.22</v>
      </c>
      <c r="E29" s="17">
        <f t="shared" si="2"/>
        <v>34303.949999999997</v>
      </c>
      <c r="F29" s="29">
        <v>32625</v>
      </c>
      <c r="G29" s="29">
        <v>32625</v>
      </c>
      <c r="H29" s="19">
        <f t="shared" si="1"/>
        <v>1678.9499999999971</v>
      </c>
    </row>
    <row r="30" spans="2:8" ht="12" customHeight="1" x14ac:dyDescent="0.2">
      <c r="B30" s="9" t="s">
        <v>34</v>
      </c>
      <c r="C30" s="25">
        <v>70305.31</v>
      </c>
      <c r="D30" s="29">
        <v>29637.78</v>
      </c>
      <c r="E30" s="17">
        <f t="shared" si="2"/>
        <v>99943.09</v>
      </c>
      <c r="F30" s="29">
        <v>95520.02</v>
      </c>
      <c r="G30" s="29">
        <v>95520.02</v>
      </c>
      <c r="H30" s="19">
        <f t="shared" si="1"/>
        <v>4423.0699999999924</v>
      </c>
    </row>
    <row r="31" spans="2:8" ht="13.5" x14ac:dyDescent="0.2">
      <c r="B31" s="9" t="s">
        <v>35</v>
      </c>
      <c r="C31" s="25">
        <v>33902.300000000003</v>
      </c>
      <c r="D31" s="29">
        <v>-9100</v>
      </c>
      <c r="E31" s="17">
        <f t="shared" si="2"/>
        <v>24802.300000000003</v>
      </c>
      <c r="F31" s="29">
        <v>22683.8</v>
      </c>
      <c r="G31" s="29">
        <v>22683.8</v>
      </c>
      <c r="H31" s="19">
        <f t="shared" si="1"/>
        <v>2118.5000000000036</v>
      </c>
    </row>
    <row r="32" spans="2:8" ht="24" x14ac:dyDescent="0.2">
      <c r="B32" s="9" t="s">
        <v>36</v>
      </c>
      <c r="C32" s="25">
        <v>47854.51</v>
      </c>
      <c r="D32" s="29">
        <v>43650</v>
      </c>
      <c r="E32" s="17">
        <f t="shared" si="2"/>
        <v>91504.510000000009</v>
      </c>
      <c r="F32" s="29">
        <v>83121.86</v>
      </c>
      <c r="G32" s="29">
        <v>83121.86</v>
      </c>
      <c r="H32" s="19">
        <f t="shared" si="1"/>
        <v>8382.6500000000087</v>
      </c>
    </row>
    <row r="33" spans="2:8" ht="13.5" x14ac:dyDescent="0.2">
      <c r="B33" s="9" t="s">
        <v>37</v>
      </c>
      <c r="C33" s="25">
        <v>84395.49</v>
      </c>
      <c r="D33" s="29">
        <v>-20473.14</v>
      </c>
      <c r="E33" s="17">
        <f t="shared" si="2"/>
        <v>63922.350000000006</v>
      </c>
      <c r="F33" s="29">
        <v>0</v>
      </c>
      <c r="G33" s="29">
        <v>0</v>
      </c>
      <c r="H33" s="19">
        <f t="shared" si="1"/>
        <v>63922.350000000006</v>
      </c>
    </row>
    <row r="34" spans="2:8" ht="13.5" x14ac:dyDescent="0.2">
      <c r="B34" s="9" t="s">
        <v>38</v>
      </c>
      <c r="C34" s="25">
        <v>2171.0700000000002</v>
      </c>
      <c r="D34" s="29">
        <v>17953.14</v>
      </c>
      <c r="E34" s="17">
        <f t="shared" si="2"/>
        <v>20124.21</v>
      </c>
      <c r="F34" s="29">
        <v>19560.759999999998</v>
      </c>
      <c r="G34" s="29">
        <v>19560.759999999998</v>
      </c>
      <c r="H34" s="19">
        <f t="shared" si="1"/>
        <v>563.45000000000073</v>
      </c>
    </row>
    <row r="35" spans="2:8" ht="13.5" x14ac:dyDescent="0.2">
      <c r="B35" s="9" t="s">
        <v>39</v>
      </c>
      <c r="C35" s="25">
        <v>0</v>
      </c>
      <c r="D35" s="29">
        <v>0</v>
      </c>
      <c r="E35" s="17">
        <f t="shared" si="2"/>
        <v>0</v>
      </c>
      <c r="F35" s="29">
        <v>0</v>
      </c>
      <c r="G35" s="29">
        <v>0</v>
      </c>
      <c r="H35" s="19">
        <f t="shared" si="1"/>
        <v>0</v>
      </c>
    </row>
    <row r="36" spans="2:8" ht="13.5" x14ac:dyDescent="0.2">
      <c r="B36" s="9" t="s">
        <v>40</v>
      </c>
      <c r="C36" s="25">
        <v>15549.61</v>
      </c>
      <c r="D36" s="29">
        <v>0</v>
      </c>
      <c r="E36" s="17">
        <f t="shared" si="2"/>
        <v>15549.61</v>
      </c>
      <c r="F36" s="29">
        <v>12370.64</v>
      </c>
      <c r="G36" s="29">
        <v>12370.64</v>
      </c>
      <c r="H36" s="19">
        <f t="shared" si="1"/>
        <v>3178.9700000000012</v>
      </c>
    </row>
    <row r="37" spans="2:8" ht="20.100000000000001" customHeight="1" x14ac:dyDescent="0.2">
      <c r="B37" s="7" t="s">
        <v>41</v>
      </c>
      <c r="C37" s="15">
        <f>SUM(C38:C46)</f>
        <v>150966.04999999999</v>
      </c>
      <c r="D37" s="15">
        <f>SUM(D38:D46)</f>
        <v>0</v>
      </c>
      <c r="E37" s="15">
        <f>C37+D37</f>
        <v>150966.04999999999</v>
      </c>
      <c r="F37" s="15">
        <f>SUM(F38:F46)</f>
        <v>142831.49</v>
      </c>
      <c r="G37" s="15">
        <f>SUM(G38:G46)</f>
        <v>127922.13</v>
      </c>
      <c r="H37" s="15">
        <f t="shared" si="1"/>
        <v>8134.5599999999977</v>
      </c>
    </row>
    <row r="38" spans="2:8" ht="12" customHeight="1" x14ac:dyDescent="0.2">
      <c r="B38" s="9" t="s">
        <v>42</v>
      </c>
      <c r="C38" s="24">
        <v>0</v>
      </c>
      <c r="D38" s="13">
        <v>0</v>
      </c>
      <c r="E38" s="17">
        <f t="shared" ref="E38:E79" si="3">C38+D38</f>
        <v>0</v>
      </c>
      <c r="F38" s="24">
        <v>0</v>
      </c>
      <c r="G38" s="24">
        <v>0</v>
      </c>
      <c r="H38" s="19">
        <f t="shared" si="1"/>
        <v>0</v>
      </c>
    </row>
    <row r="39" spans="2:8" ht="12" customHeight="1" x14ac:dyDescent="0.2">
      <c r="B39" s="9" t="s">
        <v>43</v>
      </c>
      <c r="C39" s="25">
        <v>150966.04999999999</v>
      </c>
      <c r="D39" s="13">
        <v>0</v>
      </c>
      <c r="E39" s="17">
        <f t="shared" si="3"/>
        <v>150966.04999999999</v>
      </c>
      <c r="F39" s="29">
        <v>142831.49</v>
      </c>
      <c r="G39" s="29">
        <v>127922.13</v>
      </c>
      <c r="H39" s="19">
        <f t="shared" si="1"/>
        <v>8134.5599999999977</v>
      </c>
    </row>
    <row r="40" spans="2:8" ht="12" customHeight="1" x14ac:dyDescent="0.2">
      <c r="B40" s="9" t="s">
        <v>44</v>
      </c>
      <c r="C40" s="24">
        <v>0</v>
      </c>
      <c r="D40" s="13">
        <v>0</v>
      </c>
      <c r="E40" s="17">
        <f t="shared" si="3"/>
        <v>0</v>
      </c>
      <c r="F40" s="24">
        <v>0</v>
      </c>
      <c r="G40" s="24">
        <v>0</v>
      </c>
      <c r="H40" s="19">
        <f t="shared" si="1"/>
        <v>0</v>
      </c>
    </row>
    <row r="41" spans="2:8" ht="12" customHeight="1" x14ac:dyDescent="0.2">
      <c r="B41" s="9" t="s">
        <v>45</v>
      </c>
      <c r="C41" s="24">
        <v>0</v>
      </c>
      <c r="D41" s="13">
        <v>0</v>
      </c>
      <c r="E41" s="17">
        <f t="shared" si="3"/>
        <v>0</v>
      </c>
      <c r="F41" s="24">
        <v>0</v>
      </c>
      <c r="G41" s="24">
        <v>0</v>
      </c>
      <c r="H41" s="19">
        <f t="shared" ref="H41:H72" si="4">E41-F41</f>
        <v>0</v>
      </c>
    </row>
    <row r="42" spans="2:8" ht="12" customHeight="1" x14ac:dyDescent="0.2">
      <c r="B42" s="9" t="s">
        <v>46</v>
      </c>
      <c r="C42" s="24">
        <v>0</v>
      </c>
      <c r="D42" s="13">
        <v>0</v>
      </c>
      <c r="E42" s="17">
        <f t="shared" si="3"/>
        <v>0</v>
      </c>
      <c r="F42" s="24">
        <v>0</v>
      </c>
      <c r="G42" s="24">
        <v>0</v>
      </c>
      <c r="H42" s="19">
        <f t="shared" si="4"/>
        <v>0</v>
      </c>
    </row>
    <row r="43" spans="2:8" ht="12" customHeight="1" x14ac:dyDescent="0.2">
      <c r="B43" s="9" t="s">
        <v>47</v>
      </c>
      <c r="C43" s="24">
        <v>0</v>
      </c>
      <c r="D43" s="13">
        <v>0</v>
      </c>
      <c r="E43" s="17">
        <f t="shared" si="3"/>
        <v>0</v>
      </c>
      <c r="F43" s="24">
        <v>0</v>
      </c>
      <c r="G43" s="24">
        <v>0</v>
      </c>
      <c r="H43" s="19">
        <f t="shared" si="4"/>
        <v>0</v>
      </c>
    </row>
    <row r="44" spans="2:8" ht="12" customHeight="1" x14ac:dyDescent="0.2">
      <c r="B44" s="9" t="s">
        <v>48</v>
      </c>
      <c r="C44" s="24">
        <v>0</v>
      </c>
      <c r="D44" s="13">
        <v>0</v>
      </c>
      <c r="E44" s="17">
        <f t="shared" si="3"/>
        <v>0</v>
      </c>
      <c r="F44" s="24">
        <v>0</v>
      </c>
      <c r="G44" s="24">
        <v>0</v>
      </c>
      <c r="H44" s="19">
        <f t="shared" si="4"/>
        <v>0</v>
      </c>
    </row>
    <row r="45" spans="2:8" ht="12" customHeight="1" x14ac:dyDescent="0.2">
      <c r="B45" s="9" t="s">
        <v>49</v>
      </c>
      <c r="C45" s="24">
        <v>0</v>
      </c>
      <c r="D45" s="13">
        <v>0</v>
      </c>
      <c r="E45" s="17">
        <f t="shared" si="3"/>
        <v>0</v>
      </c>
      <c r="F45" s="24">
        <v>0</v>
      </c>
      <c r="G45" s="24">
        <v>0</v>
      </c>
      <c r="H45" s="19">
        <f t="shared" si="4"/>
        <v>0</v>
      </c>
    </row>
    <row r="46" spans="2:8" ht="12" customHeight="1" thickBot="1" x14ac:dyDescent="0.25">
      <c r="B46" s="10" t="s">
        <v>50</v>
      </c>
      <c r="C46" s="26">
        <v>0</v>
      </c>
      <c r="D46" s="14">
        <v>0</v>
      </c>
      <c r="E46" s="18">
        <f t="shared" si="3"/>
        <v>0</v>
      </c>
      <c r="F46" s="26">
        <v>0</v>
      </c>
      <c r="G46" s="26">
        <v>0</v>
      </c>
      <c r="H46" s="20">
        <f t="shared" si="4"/>
        <v>0</v>
      </c>
    </row>
    <row r="47" spans="2:8" ht="20.100000000000001" customHeight="1" x14ac:dyDescent="0.2">
      <c r="B47" s="6" t="s">
        <v>51</v>
      </c>
      <c r="C47" s="15">
        <f>SUM(C48:C56)</f>
        <v>130000</v>
      </c>
      <c r="D47" s="15">
        <f>SUM(D48:D56)</f>
        <v>1860997.98</v>
      </c>
      <c r="E47" s="15">
        <f t="shared" si="3"/>
        <v>1990997.98</v>
      </c>
      <c r="F47" s="15">
        <f>SUM(F48:F56)</f>
        <v>1656127.56</v>
      </c>
      <c r="G47" s="15">
        <f>SUM(G48:G56)</f>
        <v>518085.31999999995</v>
      </c>
      <c r="H47" s="15">
        <f t="shared" si="4"/>
        <v>334870.41999999993</v>
      </c>
    </row>
    <row r="48" spans="2:8" ht="13.5" x14ac:dyDescent="0.2">
      <c r="B48" s="9" t="s">
        <v>52</v>
      </c>
      <c r="C48" s="24">
        <v>0</v>
      </c>
      <c r="D48" s="28">
        <v>30000</v>
      </c>
      <c r="E48" s="17">
        <f t="shared" si="3"/>
        <v>30000</v>
      </c>
      <c r="F48" s="24">
        <v>29976.720000000001</v>
      </c>
      <c r="G48" s="29">
        <v>29976.720000000001</v>
      </c>
      <c r="H48" s="19">
        <f t="shared" si="4"/>
        <v>23.279999999998836</v>
      </c>
    </row>
    <row r="49" spans="2:8" ht="13.5" x14ac:dyDescent="0.2">
      <c r="B49" s="9" t="s">
        <v>53</v>
      </c>
      <c r="C49" s="24">
        <v>0</v>
      </c>
      <c r="D49" s="28">
        <v>0</v>
      </c>
      <c r="E49" s="17">
        <f t="shared" si="3"/>
        <v>0</v>
      </c>
      <c r="F49" s="24">
        <v>0</v>
      </c>
      <c r="G49" s="29">
        <v>0</v>
      </c>
      <c r="H49" s="19">
        <f t="shared" si="4"/>
        <v>0</v>
      </c>
    </row>
    <row r="50" spans="2:8" ht="13.5" x14ac:dyDescent="0.2">
      <c r="B50" s="9" t="s">
        <v>54</v>
      </c>
      <c r="C50" s="24">
        <v>0</v>
      </c>
      <c r="D50" s="28">
        <v>0</v>
      </c>
      <c r="E50" s="17">
        <f t="shared" si="3"/>
        <v>0</v>
      </c>
      <c r="F50" s="24">
        <v>0</v>
      </c>
      <c r="G50" s="29">
        <v>0</v>
      </c>
      <c r="H50" s="19">
        <f t="shared" si="4"/>
        <v>0</v>
      </c>
    </row>
    <row r="51" spans="2:8" ht="13.5" x14ac:dyDescent="0.2">
      <c r="B51" s="9" t="s">
        <v>55</v>
      </c>
      <c r="C51" s="24">
        <v>0</v>
      </c>
      <c r="D51" s="28">
        <v>0</v>
      </c>
      <c r="E51" s="17">
        <f t="shared" si="3"/>
        <v>0</v>
      </c>
      <c r="F51" s="24">
        <v>0</v>
      </c>
      <c r="G51" s="29">
        <v>0</v>
      </c>
      <c r="H51" s="19">
        <f t="shared" si="4"/>
        <v>0</v>
      </c>
    </row>
    <row r="52" spans="2:8" ht="13.5" x14ac:dyDescent="0.2">
      <c r="B52" s="9" t="s">
        <v>56</v>
      </c>
      <c r="C52" s="24">
        <v>0</v>
      </c>
      <c r="D52" s="28">
        <v>0</v>
      </c>
      <c r="E52" s="17">
        <f t="shared" si="3"/>
        <v>0</v>
      </c>
      <c r="F52" s="24">
        <v>0</v>
      </c>
      <c r="G52" s="29"/>
      <c r="H52" s="19">
        <f t="shared" si="4"/>
        <v>0</v>
      </c>
    </row>
    <row r="53" spans="2:8" ht="13.5" x14ac:dyDescent="0.2">
      <c r="B53" s="9" t="s">
        <v>57</v>
      </c>
      <c r="C53" s="25">
        <v>115000</v>
      </c>
      <c r="D53" s="29">
        <v>1281729</v>
      </c>
      <c r="E53" s="17">
        <f t="shared" si="3"/>
        <v>1396729</v>
      </c>
      <c r="F53" s="24">
        <v>1138042.24</v>
      </c>
      <c r="G53" s="29">
        <v>0</v>
      </c>
      <c r="H53" s="19">
        <f t="shared" si="4"/>
        <v>258686.76</v>
      </c>
    </row>
    <row r="54" spans="2:8" ht="13.5" x14ac:dyDescent="0.2">
      <c r="B54" s="9" t="s">
        <v>58</v>
      </c>
      <c r="C54" s="24">
        <v>0</v>
      </c>
      <c r="D54" s="28">
        <v>0</v>
      </c>
      <c r="E54" s="17">
        <f t="shared" si="3"/>
        <v>0</v>
      </c>
      <c r="F54" s="24">
        <v>0</v>
      </c>
      <c r="G54" s="29"/>
      <c r="H54" s="19">
        <f t="shared" si="4"/>
        <v>0</v>
      </c>
    </row>
    <row r="55" spans="2:8" ht="13.5" x14ac:dyDescent="0.2">
      <c r="B55" s="9" t="s">
        <v>59</v>
      </c>
      <c r="C55" s="24">
        <v>0</v>
      </c>
      <c r="D55" s="28">
        <v>549268.98</v>
      </c>
      <c r="E55" s="17">
        <f t="shared" si="3"/>
        <v>549268.98</v>
      </c>
      <c r="F55" s="24">
        <v>473508.6</v>
      </c>
      <c r="G55" s="29">
        <v>473508.6</v>
      </c>
      <c r="H55" s="19">
        <f t="shared" si="4"/>
        <v>75760.38</v>
      </c>
    </row>
    <row r="56" spans="2:8" ht="13.5" x14ac:dyDescent="0.2">
      <c r="B56" s="9" t="s">
        <v>60</v>
      </c>
      <c r="C56" s="24">
        <v>15000</v>
      </c>
      <c r="D56" s="28">
        <v>0</v>
      </c>
      <c r="E56" s="17">
        <f t="shared" si="3"/>
        <v>15000</v>
      </c>
      <c r="F56" s="24">
        <v>14600</v>
      </c>
      <c r="G56" s="29">
        <v>14600</v>
      </c>
      <c r="H56" s="19">
        <f t="shared" si="4"/>
        <v>400</v>
      </c>
    </row>
    <row r="57" spans="2:8" ht="20.100000000000001" customHeight="1" x14ac:dyDescent="0.2">
      <c r="B57" s="6" t="s">
        <v>61</v>
      </c>
      <c r="C57" s="15">
        <f>SUM(C58:C60)</f>
        <v>40000</v>
      </c>
      <c r="D57" s="15">
        <f>SUM(D58:D60)</f>
        <v>-40000</v>
      </c>
      <c r="E57" s="15">
        <f t="shared" si="3"/>
        <v>0</v>
      </c>
      <c r="F57" s="15">
        <f>SUM(F58:F60)</f>
        <v>0</v>
      </c>
      <c r="G57" s="15">
        <f>SUM(G58:G60)</f>
        <v>0</v>
      </c>
      <c r="H57" s="15">
        <f t="shared" si="4"/>
        <v>0</v>
      </c>
    </row>
    <row r="58" spans="2:8" x14ac:dyDescent="0.2">
      <c r="B58" s="9" t="s">
        <v>62</v>
      </c>
      <c r="C58" s="24">
        <v>40000</v>
      </c>
      <c r="D58" s="28">
        <v>-40000</v>
      </c>
      <c r="E58" s="17">
        <f t="shared" si="3"/>
        <v>0</v>
      </c>
      <c r="F58" s="12">
        <v>0</v>
      </c>
      <c r="G58" s="12">
        <v>0</v>
      </c>
      <c r="H58" s="19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7">
        <f t="shared" si="3"/>
        <v>0</v>
      </c>
      <c r="F59" s="12">
        <v>0</v>
      </c>
      <c r="G59" s="12">
        <v>0</v>
      </c>
      <c r="H59" s="17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7">
        <f t="shared" si="3"/>
        <v>0</v>
      </c>
      <c r="F60" s="12">
        <v>0</v>
      </c>
      <c r="G60" s="12">
        <v>0</v>
      </c>
      <c r="H60" s="17">
        <f t="shared" si="4"/>
        <v>0</v>
      </c>
    </row>
    <row r="61" spans="2:8" ht="20.100000000000001" customHeight="1" x14ac:dyDescent="0.2">
      <c r="B61" s="7" t="s">
        <v>65</v>
      </c>
      <c r="C61" s="15">
        <f>SUM(C62:C68)</f>
        <v>0</v>
      </c>
      <c r="D61" s="16">
        <f>SUM(D62:D68)</f>
        <v>0</v>
      </c>
      <c r="E61" s="16">
        <f t="shared" si="3"/>
        <v>0</v>
      </c>
      <c r="F61" s="15">
        <f>SUM(F62:F68)</f>
        <v>0</v>
      </c>
      <c r="G61" s="15">
        <f>SUM(G62:G68)</f>
        <v>0</v>
      </c>
      <c r="H61" s="16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7">
        <f t="shared" si="3"/>
        <v>0</v>
      </c>
      <c r="F62" s="12">
        <v>0</v>
      </c>
      <c r="G62" s="12">
        <v>0</v>
      </c>
      <c r="H62" s="17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7">
        <f t="shared" si="3"/>
        <v>0</v>
      </c>
      <c r="F63" s="12">
        <v>0</v>
      </c>
      <c r="G63" s="12">
        <v>0</v>
      </c>
      <c r="H63" s="17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7">
        <f t="shared" si="3"/>
        <v>0</v>
      </c>
      <c r="F64" s="12">
        <v>0</v>
      </c>
      <c r="G64" s="12">
        <v>0</v>
      </c>
      <c r="H64" s="17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7">
        <f t="shared" si="3"/>
        <v>0</v>
      </c>
      <c r="F65" s="12">
        <v>0</v>
      </c>
      <c r="G65" s="12">
        <v>0</v>
      </c>
      <c r="H65" s="17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7">
        <f t="shared" si="3"/>
        <v>0</v>
      </c>
      <c r="F66" s="12">
        <v>0</v>
      </c>
      <c r="G66" s="12">
        <v>0</v>
      </c>
      <c r="H66" s="17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7">
        <f t="shared" si="3"/>
        <v>0</v>
      </c>
      <c r="F67" s="12">
        <v>0</v>
      </c>
      <c r="G67" s="12">
        <v>0</v>
      </c>
      <c r="H67" s="17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7">
        <f t="shared" si="3"/>
        <v>0</v>
      </c>
      <c r="F68" s="12">
        <v>0</v>
      </c>
      <c r="G68" s="12">
        <v>0</v>
      </c>
      <c r="H68" s="17">
        <f t="shared" si="4"/>
        <v>0</v>
      </c>
    </row>
    <row r="69" spans="2:8" ht="20.100000000000001" customHeight="1" x14ac:dyDescent="0.2">
      <c r="B69" s="7" t="s">
        <v>73</v>
      </c>
      <c r="C69" s="15">
        <f>SUM(C70:C72)</f>
        <v>0</v>
      </c>
      <c r="D69" s="16">
        <f>SUM(D70:D72)</f>
        <v>0</v>
      </c>
      <c r="E69" s="16">
        <f t="shared" si="3"/>
        <v>0</v>
      </c>
      <c r="F69" s="15">
        <f>SUM(F70:F72)</f>
        <v>0</v>
      </c>
      <c r="G69" s="16">
        <f>SUM(G70:G72)</f>
        <v>0</v>
      </c>
      <c r="H69" s="16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7">
        <f t="shared" si="3"/>
        <v>0</v>
      </c>
      <c r="F70" s="12">
        <v>0</v>
      </c>
      <c r="G70" s="13">
        <v>0</v>
      </c>
      <c r="H70" s="17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7">
        <f t="shared" si="3"/>
        <v>0</v>
      </c>
      <c r="F71" s="12">
        <v>0</v>
      </c>
      <c r="G71" s="13">
        <v>0</v>
      </c>
      <c r="H71" s="17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7">
        <f t="shared" si="3"/>
        <v>0</v>
      </c>
      <c r="F72" s="12">
        <v>0</v>
      </c>
      <c r="G72" s="13">
        <v>0</v>
      </c>
      <c r="H72" s="17">
        <f t="shared" si="4"/>
        <v>0</v>
      </c>
    </row>
    <row r="73" spans="2:8" ht="20.100000000000001" customHeight="1" x14ac:dyDescent="0.2">
      <c r="B73" s="6" t="s">
        <v>77</v>
      </c>
      <c r="C73" s="15">
        <f>SUM(C74:C80)</f>
        <v>0</v>
      </c>
      <c r="D73" s="16">
        <f>SUM(D74:D80)</f>
        <v>0</v>
      </c>
      <c r="E73" s="16">
        <f t="shared" si="3"/>
        <v>0</v>
      </c>
      <c r="F73" s="15">
        <f>SUM(F74:F80)</f>
        <v>0</v>
      </c>
      <c r="G73" s="16">
        <f>SUM(G74:G80)</f>
        <v>0</v>
      </c>
      <c r="H73" s="16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7">
        <f t="shared" si="3"/>
        <v>0</v>
      </c>
      <c r="F74" s="12">
        <v>0</v>
      </c>
      <c r="G74" s="13">
        <v>0</v>
      </c>
      <c r="H74" s="17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7">
        <f t="shared" si="3"/>
        <v>0</v>
      </c>
      <c r="F75" s="12">
        <v>0</v>
      </c>
      <c r="G75" s="13">
        <v>0</v>
      </c>
      <c r="H75" s="17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7">
        <f t="shared" si="3"/>
        <v>0</v>
      </c>
      <c r="F76" s="12">
        <v>0</v>
      </c>
      <c r="G76" s="13">
        <v>0</v>
      </c>
      <c r="H76" s="17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7">
        <f t="shared" si="3"/>
        <v>0</v>
      </c>
      <c r="F77" s="12">
        <v>0</v>
      </c>
      <c r="G77" s="13">
        <v>0</v>
      </c>
      <c r="H77" s="17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7">
        <f t="shared" si="3"/>
        <v>0</v>
      </c>
      <c r="F78" s="12">
        <v>0</v>
      </c>
      <c r="G78" s="13">
        <v>0</v>
      </c>
      <c r="H78" s="17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7">
        <f t="shared" si="3"/>
        <v>0</v>
      </c>
      <c r="F79" s="12">
        <v>0</v>
      </c>
      <c r="G79" s="13">
        <v>0</v>
      </c>
      <c r="H79" s="17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7">
        <v>0</v>
      </c>
      <c r="F80" s="12">
        <v>0</v>
      </c>
      <c r="G80" s="13">
        <v>0</v>
      </c>
      <c r="H80" s="17">
        <f t="shared" si="5"/>
        <v>0</v>
      </c>
    </row>
    <row r="81" spans="2:8" ht="12.75" thickBot="1" x14ac:dyDescent="0.25">
      <c r="B81" s="8" t="s">
        <v>85</v>
      </c>
      <c r="C81" s="21">
        <f>SUM(C73,C69,C61,C57,C47,C27,C37,C17,C9)</f>
        <v>3117660.1700000004</v>
      </c>
      <c r="D81" s="21">
        <f>SUM(D73,D69,D61,D57,D47,D37,D27,D17,D9)</f>
        <v>2231375.15</v>
      </c>
      <c r="E81" s="21">
        <f>C81+D81</f>
        <v>5349035.32</v>
      </c>
      <c r="F81" s="21">
        <f>SUM(F73,F69,F61,F57,F47,F37,F17,F27,F9)</f>
        <v>4752110.7</v>
      </c>
      <c r="G81" s="21">
        <f>SUM(G73,G69,G61,G57,G47,G37,G27,G17,G9)</f>
        <v>3581231.4800000004</v>
      </c>
      <c r="H81" s="21">
        <f t="shared" si="5"/>
        <v>596924.62000000011</v>
      </c>
    </row>
    <row r="83" spans="2:8" s="22" customFormat="1" x14ac:dyDescent="0.2">
      <c r="B83" s="33" t="s">
        <v>88</v>
      </c>
      <c r="C83" s="33"/>
      <c r="D83" s="33"/>
      <c r="E83" s="33"/>
      <c r="F83" s="33"/>
      <c r="G83" s="33"/>
      <c r="H83" s="33"/>
    </row>
    <row r="84" spans="2:8" s="22" customFormat="1" x14ac:dyDescent="0.2">
      <c r="B84" s="30"/>
      <c r="C84" s="30"/>
      <c r="D84" s="30"/>
      <c r="E84" s="30"/>
      <c r="F84" s="30"/>
      <c r="G84" s="30"/>
      <c r="H84" s="30"/>
    </row>
    <row r="85" spans="2:8" s="22" customFormat="1" x14ac:dyDescent="0.2">
      <c r="B85" s="30"/>
      <c r="C85" s="30"/>
      <c r="D85" s="30"/>
      <c r="E85" s="30"/>
      <c r="F85" s="30"/>
      <c r="G85" s="30"/>
      <c r="H85" s="30"/>
    </row>
    <row r="86" spans="2:8" s="22" customFormat="1" x14ac:dyDescent="0.2">
      <c r="B86" s="30"/>
      <c r="C86" s="30"/>
      <c r="D86" s="30"/>
      <c r="E86" s="30"/>
      <c r="F86" s="30"/>
      <c r="G86" s="30"/>
      <c r="H86" s="30"/>
    </row>
    <row r="87" spans="2:8" s="22" customFormat="1" x14ac:dyDescent="0.2">
      <c r="B87" s="31" t="s">
        <v>89</v>
      </c>
      <c r="C87" s="30"/>
      <c r="D87" s="30"/>
      <c r="E87" s="31" t="s">
        <v>90</v>
      </c>
      <c r="F87" s="30"/>
      <c r="G87" s="30"/>
      <c r="H87" s="30"/>
    </row>
    <row r="88" spans="2:8" s="22" customFormat="1" x14ac:dyDescent="0.2">
      <c r="B88" s="31" t="s">
        <v>91</v>
      </c>
      <c r="C88" s="30"/>
      <c r="D88" s="30"/>
      <c r="E88" s="31" t="s">
        <v>92</v>
      </c>
      <c r="F88" s="30"/>
      <c r="G88" s="30"/>
      <c r="H88" s="30"/>
    </row>
    <row r="89" spans="2:8" s="22" customFormat="1" x14ac:dyDescent="0.2">
      <c r="B89" s="31"/>
      <c r="C89" s="30"/>
      <c r="D89" s="30"/>
      <c r="E89" s="31"/>
      <c r="F89" s="30"/>
      <c r="G89" s="30"/>
      <c r="H89" s="30"/>
    </row>
    <row r="90" spans="2:8" s="22" customFormat="1" x14ac:dyDescent="0.2">
      <c r="B90" s="32"/>
      <c r="C90" s="32"/>
      <c r="D90" s="32"/>
      <c r="E90" s="32"/>
      <c r="F90" s="32"/>
      <c r="G90" s="32"/>
      <c r="H90" s="32"/>
    </row>
    <row r="91" spans="2:8" s="22" customFormat="1" x14ac:dyDescent="0.2"/>
    <row r="92" spans="2:8" s="22" customFormat="1" x14ac:dyDescent="0.2"/>
    <row r="93" spans="2:8" s="22" customFormat="1" x14ac:dyDescent="0.2"/>
    <row r="94" spans="2:8" s="22" customFormat="1" x14ac:dyDescent="0.2"/>
    <row r="95" spans="2:8" s="22" customFormat="1" x14ac:dyDescent="0.2"/>
    <row r="96" spans="2:8" s="22" customFormat="1" x14ac:dyDescent="0.2"/>
    <row r="97" s="22" customFormat="1" x14ac:dyDescent="0.2"/>
    <row r="98" s="22" customFormat="1" x14ac:dyDescent="0.2"/>
    <row r="99" s="22" customFormat="1" x14ac:dyDescent="0.2"/>
    <row r="100" s="22" customFormat="1" x14ac:dyDescent="0.2"/>
    <row r="101" s="22" customFormat="1" x14ac:dyDescent="0.2"/>
    <row r="102" s="22" customFormat="1" x14ac:dyDescent="0.2"/>
    <row r="103" s="22" customFormat="1" x14ac:dyDescent="0.2"/>
    <row r="104" s="22" customFormat="1" x14ac:dyDescent="0.2"/>
    <row r="105" s="22" customFormat="1" x14ac:dyDescent="0.2"/>
    <row r="106" s="22" customFormat="1" x14ac:dyDescent="0.2"/>
    <row r="107" s="22" customFormat="1" x14ac:dyDescent="0.2"/>
    <row r="108" s="22" customFormat="1" x14ac:dyDescent="0.2"/>
    <row r="109" s="22" customFormat="1" x14ac:dyDescent="0.2"/>
    <row r="110" s="22" customFormat="1" x14ac:dyDescent="0.2"/>
    <row r="111" s="22" customFormat="1" x14ac:dyDescent="0.2"/>
    <row r="112" s="22" customFormat="1" x14ac:dyDescent="0.2"/>
    <row r="113" s="22" customFormat="1" x14ac:dyDescent="0.2"/>
    <row r="114" s="22" customFormat="1" x14ac:dyDescent="0.2"/>
    <row r="115" s="22" customFormat="1" x14ac:dyDescent="0.2"/>
    <row r="116" s="22" customFormat="1" x14ac:dyDescent="0.2"/>
    <row r="117" s="22" customFormat="1" x14ac:dyDescent="0.2"/>
    <row r="118" s="22" customFormat="1" x14ac:dyDescent="0.2"/>
    <row r="119" s="22" customFormat="1" x14ac:dyDescent="0.2"/>
    <row r="120" s="22" customFormat="1" x14ac:dyDescent="0.2"/>
    <row r="121" s="22" customFormat="1" x14ac:dyDescent="0.2"/>
    <row r="122" s="22" customFormat="1" x14ac:dyDescent="0.2"/>
    <row r="123" s="22" customFormat="1" x14ac:dyDescent="0.2"/>
    <row r="124" s="22" customFormat="1" x14ac:dyDescent="0.2"/>
    <row r="125" s="22" customFormat="1" x14ac:dyDescent="0.2"/>
    <row r="126" s="22" customFormat="1" x14ac:dyDescent="0.2"/>
    <row r="127" s="22" customFormat="1" x14ac:dyDescent="0.2"/>
    <row r="128" s="22" customFormat="1" x14ac:dyDescent="0.2"/>
    <row r="129" s="22" customFormat="1" x14ac:dyDescent="0.2"/>
    <row r="130" s="22" customFormat="1" x14ac:dyDescent="0.2"/>
    <row r="131" s="22" customFormat="1" x14ac:dyDescent="0.2"/>
    <row r="132" s="22" customFormat="1" x14ac:dyDescent="0.2"/>
    <row r="133" s="22" customFormat="1" x14ac:dyDescent="0.2"/>
    <row r="134" s="22" customFormat="1" x14ac:dyDescent="0.2"/>
    <row r="135" s="22" customFormat="1" x14ac:dyDescent="0.2"/>
    <row r="136" s="22" customFormat="1" x14ac:dyDescent="0.2"/>
    <row r="137" s="22" customFormat="1" x14ac:dyDescent="0.2"/>
    <row r="138" s="22" customFormat="1" x14ac:dyDescent="0.2"/>
    <row r="139" s="22" customFormat="1" x14ac:dyDescent="0.2"/>
    <row r="140" s="22" customFormat="1" x14ac:dyDescent="0.2"/>
    <row r="141" s="22" customFormat="1" x14ac:dyDescent="0.2"/>
    <row r="142" s="22" customFormat="1" x14ac:dyDescent="0.2"/>
    <row r="143" s="22" customFormat="1" x14ac:dyDescent="0.2"/>
    <row r="144" s="22" customFormat="1" x14ac:dyDescent="0.2"/>
    <row r="145" s="22" customFormat="1" x14ac:dyDescent="0.2"/>
    <row r="146" s="22" customFormat="1" x14ac:dyDescent="0.2"/>
    <row r="147" s="22" customFormat="1" x14ac:dyDescent="0.2"/>
    <row r="148" s="22" customFormat="1" x14ac:dyDescent="0.2"/>
    <row r="149" s="22" customFormat="1" x14ac:dyDescent="0.2"/>
    <row r="150" s="22" customFormat="1" x14ac:dyDescent="0.2"/>
    <row r="151" s="22" customFormat="1" x14ac:dyDescent="0.2"/>
    <row r="152" s="22" customFormat="1" x14ac:dyDescent="0.2"/>
    <row r="153" s="22" customFormat="1" x14ac:dyDescent="0.2"/>
    <row r="154" s="22" customFormat="1" x14ac:dyDescent="0.2"/>
    <row r="155" s="22" customFormat="1" x14ac:dyDescent="0.2"/>
    <row r="156" s="22" customFormat="1" x14ac:dyDescent="0.2"/>
    <row r="157" s="22" customFormat="1" x14ac:dyDescent="0.2"/>
    <row r="158" s="22" customFormat="1" x14ac:dyDescent="0.2"/>
    <row r="159" s="22" customFormat="1" x14ac:dyDescent="0.2"/>
    <row r="160" s="22" customFormat="1" x14ac:dyDescent="0.2"/>
    <row r="161" s="22" customFormat="1" x14ac:dyDescent="0.2"/>
    <row r="162" s="22" customFormat="1" x14ac:dyDescent="0.2"/>
    <row r="163" s="22" customFormat="1" x14ac:dyDescent="0.2"/>
    <row r="164" s="22" customFormat="1" x14ac:dyDescent="0.2"/>
    <row r="165" s="22" customFormat="1" x14ac:dyDescent="0.2"/>
    <row r="166" s="22" customFormat="1" x14ac:dyDescent="0.2"/>
    <row r="167" s="22" customFormat="1" x14ac:dyDescent="0.2"/>
    <row r="168" s="22" customFormat="1" x14ac:dyDescent="0.2"/>
    <row r="169" s="22" customFormat="1" x14ac:dyDescent="0.2"/>
    <row r="170" s="22" customFormat="1" x14ac:dyDescent="0.2"/>
    <row r="171" s="22" customFormat="1" x14ac:dyDescent="0.2"/>
    <row r="172" s="22" customFormat="1" x14ac:dyDescent="0.2"/>
    <row r="173" s="22" customFormat="1" x14ac:dyDescent="0.2"/>
    <row r="174" s="22" customFormat="1" x14ac:dyDescent="0.2"/>
    <row r="175" s="22" customFormat="1" x14ac:dyDescent="0.2"/>
    <row r="176" s="22" customFormat="1" x14ac:dyDescent="0.2"/>
    <row r="177" s="22" customFormat="1" x14ac:dyDescent="0.2"/>
    <row r="178" s="22" customFormat="1" x14ac:dyDescent="0.2"/>
    <row r="179" s="22" customFormat="1" x14ac:dyDescent="0.2"/>
    <row r="180" s="22" customFormat="1" x14ac:dyDescent="0.2"/>
    <row r="181" s="22" customFormat="1" x14ac:dyDescent="0.2"/>
    <row r="182" s="22" customFormat="1" x14ac:dyDescent="0.2"/>
    <row r="183" s="22" customFormat="1" x14ac:dyDescent="0.2"/>
    <row r="184" s="22" customFormat="1" x14ac:dyDescent="0.2"/>
    <row r="185" s="22" customFormat="1" x14ac:dyDescent="0.2"/>
    <row r="186" s="22" customFormat="1" x14ac:dyDescent="0.2"/>
    <row r="187" s="22" customFormat="1" x14ac:dyDescent="0.2"/>
    <row r="188" s="22" customFormat="1" x14ac:dyDescent="0.2"/>
    <row r="189" s="22" customFormat="1" x14ac:dyDescent="0.2"/>
    <row r="190" s="22" customFormat="1" x14ac:dyDescent="0.2"/>
    <row r="191" s="22" customFormat="1" x14ac:dyDescent="0.2"/>
    <row r="192" s="22" customFormat="1" x14ac:dyDescent="0.2"/>
    <row r="193" s="22" customFormat="1" x14ac:dyDescent="0.2"/>
    <row r="194" s="22" customFormat="1" x14ac:dyDescent="0.2"/>
    <row r="195" s="22" customFormat="1" x14ac:dyDescent="0.2"/>
    <row r="196" s="22" customFormat="1" x14ac:dyDescent="0.2"/>
    <row r="197" s="22" customFormat="1" x14ac:dyDescent="0.2"/>
    <row r="198" s="22" customFormat="1" x14ac:dyDescent="0.2"/>
    <row r="199" s="22" customFormat="1" x14ac:dyDescent="0.2"/>
    <row r="200" s="22" customFormat="1" x14ac:dyDescent="0.2"/>
    <row r="201" s="22" customFormat="1" x14ac:dyDescent="0.2"/>
    <row r="202" s="22" customFormat="1" x14ac:dyDescent="0.2"/>
    <row r="203" s="22" customFormat="1" x14ac:dyDescent="0.2"/>
    <row r="204" s="22" customFormat="1" x14ac:dyDescent="0.2"/>
    <row r="205" s="22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8">
    <mergeCell ref="B83:H83"/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MatamorosLp</cp:lastModifiedBy>
  <cp:lastPrinted>2025-01-30T17:08:15Z</cp:lastPrinted>
  <dcterms:created xsi:type="dcterms:W3CDTF">2019-12-04T16:22:52Z</dcterms:created>
  <dcterms:modified xsi:type="dcterms:W3CDTF">2025-01-30T17:08:24Z</dcterms:modified>
</cp:coreProperties>
</file>